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Kue" sheetId="1" r:id="rId1"/>
    <sheet name="Kue 2" sheetId="2" r:id="rId2"/>
    <sheet name="Kue 3" sheetId="3" r:id="rId3"/>
  </sheets>
  <definedNames>
    <definedName name="solver_adj" localSheetId="0" hidden="1">Kue!$D$25:$F$25</definedName>
    <definedName name="solver_adj" localSheetId="1" hidden="1">'Kue 2'!$D$27:$F$27</definedName>
    <definedName name="solver_adj" localSheetId="2" hidden="1">'Kue 3'!$D$29:$F$29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0" hidden="1">Kue!$C$27:$C$30</definedName>
    <definedName name="solver_lhs1" localSheetId="1" hidden="1">'Kue 2'!$C$29:$C$33</definedName>
    <definedName name="solver_lhs1" localSheetId="2" hidden="1">'Kue 3'!$C$31:$C$35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1</definedName>
    <definedName name="solver_num" localSheetId="1" hidden="1">1</definedName>
    <definedName name="solver_num" localSheetId="2" hidden="1">1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Kue!$D$34</definedName>
    <definedName name="solver_opt" localSheetId="1" hidden="1">'Kue 2'!$D$37</definedName>
    <definedName name="solver_opt" localSheetId="2" hidden="1">'Kue 3'!$D$39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el1" localSheetId="0" hidden="1">1</definedName>
    <definedName name="solver_rel1" localSheetId="1" hidden="1">1</definedName>
    <definedName name="solver_rel1" localSheetId="2" hidden="1">1</definedName>
    <definedName name="solver_rhs1" localSheetId="0" hidden="1">Kue!$B$27:$B$30</definedName>
    <definedName name="solver_rhs1" localSheetId="1" hidden="1">'Kue 2'!$B$29:$B$33</definedName>
    <definedName name="solver_rhs1" localSheetId="2" hidden="1">'Kue 3'!$B$31:$B$35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C35" i="3" l="1"/>
  <c r="C34" i="3" l="1"/>
  <c r="D38" i="3"/>
  <c r="F38" i="3"/>
  <c r="E38" i="3"/>
  <c r="C33" i="3"/>
  <c r="C32" i="3"/>
  <c r="C31" i="3"/>
  <c r="F36" i="2"/>
  <c r="E36" i="2"/>
  <c r="D36" i="2"/>
  <c r="C33" i="2"/>
  <c r="C32" i="2"/>
  <c r="C31" i="2"/>
  <c r="C30" i="2"/>
  <c r="C29" i="2"/>
  <c r="D39" i="3" l="1"/>
  <c r="D37" i="2"/>
  <c r="F33" i="1"/>
  <c r="E33" i="1"/>
  <c r="D33" i="1"/>
  <c r="C30" i="1"/>
  <c r="C29" i="1"/>
  <c r="C28" i="1"/>
  <c r="C27" i="1"/>
  <c r="D34" i="1" l="1"/>
</calcChain>
</file>

<file path=xl/sharedStrings.xml><?xml version="1.0" encoding="utf-8"?>
<sst xmlns="http://schemas.openxmlformats.org/spreadsheetml/2006/main" count="163" uniqueCount="43">
  <si>
    <t>Nastar</t>
  </si>
  <si>
    <t>Castagel</t>
  </si>
  <si>
    <t>Putih Salju</t>
  </si>
  <si>
    <t>Z1</t>
  </si>
  <si>
    <t>Z2</t>
  </si>
  <si>
    <t>Z3</t>
  </si>
  <si>
    <t>Terigu</t>
  </si>
  <si>
    <t>Keju</t>
  </si>
  <si>
    <t>Mentega</t>
  </si>
  <si>
    <t>Gula</t>
  </si>
  <si>
    <t>X1</t>
  </si>
  <si>
    <t>X2</t>
  </si>
  <si>
    <t>X3</t>
  </si>
  <si>
    <t>X4</t>
  </si>
  <si>
    <t>X1+2X2+2X3+X4</t>
  </si>
  <si>
    <t>X1+X2+X3+2X4</t>
  </si>
  <si>
    <t>2X1+X3+X4</t>
  </si>
  <si>
    <t>Jumlah Produksi</t>
  </si>
  <si>
    <t>Komponen</t>
  </si>
  <si>
    <t>Persediaan</t>
  </si>
  <si>
    <t>Digunakan</t>
  </si>
  <si>
    <t>X5</t>
  </si>
  <si>
    <t>Fungsi Tujuan</t>
  </si>
  <si>
    <t>Fungsi Kendala</t>
  </si>
  <si>
    <t>Variabel Keputusan</t>
  </si>
  <si>
    <t>X1+X2+X3+2X4&lt;=200</t>
  </si>
  <si>
    <t>X1+2X2+2X3+X4&lt;=150</t>
  </si>
  <si>
    <t>2X1+X3+X4&lt;=100</t>
  </si>
  <si>
    <t>X1&lt;=800</t>
  </si>
  <si>
    <t>X2&lt;=700</t>
  </si>
  <si>
    <t>X3&lt;=750</t>
  </si>
  <si>
    <t>X4&lt;=550</t>
  </si>
  <si>
    <t>Profit</t>
  </si>
  <si>
    <t>Masing Masing Produk</t>
  </si>
  <si>
    <t>Total Profit</t>
  </si>
  <si>
    <t>1.5X1+X3+X4</t>
  </si>
  <si>
    <t>Vanili</t>
  </si>
  <si>
    <t>X1+X2+1.5X3+2X4+0.1X5</t>
  </si>
  <si>
    <t>X1+2X2+2X3+X4+0.3X5</t>
  </si>
  <si>
    <t>X5&lt;=50</t>
  </si>
  <si>
    <t>X1+X2+1.3X3+2X4+0.1X5</t>
  </si>
  <si>
    <t>X3&lt;=900</t>
  </si>
  <si>
    <t>X5&lt;=1500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</si>
</sst>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0" fillId="2" borderId="0" xfId="0" applyFill="1" applyBorder="1"/>
    <xf numFmtId="0" fontId="0" fillId="2" borderId="0" xfId="0" applyFill="1"/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Fill="1" applyBorder="1"/>
    <xf numFmtId="0" fontId="0" fillId="3" borderId="0" xfId="0" applyFill="1" applyBorder="1"/>
    <xf numFmtId="0" fontId="0" fillId="4" borderId="3" xfId="0" applyFill="1" applyBorder="1"/>
    <xf numFmtId="0" fontId="0" fillId="0" borderId="3" xfId="0" applyBorder="1"/>
    <xf numFmtId="0" fontId="0" fillId="5" borderId="3" xfId="0" applyFill="1" applyBorder="1"/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/>
    <xf numFmtId="0" fontId="2" fillId="0" borderId="4" xfId="0" applyFont="1" applyBorder="1" applyAlignment="1">
      <alignment horizontal="center" vertical="center"/>
    </xf>
    <xf numFmtId="0" fontId="3" fillId="4" borderId="3" xfId="0" applyFont="1" applyFill="1" applyBorder="1"/>
    <xf numFmtId="2" fontId="3" fillId="5" borderId="1" xfId="0" applyNumberFormat="1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9" workbookViewId="0">
      <selection activeCell="I27" sqref="I27"/>
    </sheetView>
  </sheetViews>
  <sheetFormatPr defaultRowHeight="15" x14ac:dyDescent="0.25"/>
  <cols>
    <col min="1" max="1" width="18.5703125" bestFit="1" customWidth="1"/>
    <col min="2" max="2" width="16.140625" customWidth="1"/>
    <col min="3" max="3" width="15.42578125" customWidth="1"/>
  </cols>
  <sheetData>
    <row r="1" spans="1:3" ht="15.75" x14ac:dyDescent="0.25">
      <c r="A1" s="16" t="s">
        <v>24</v>
      </c>
      <c r="B1" s="16"/>
      <c r="C1" s="17"/>
    </row>
    <row r="2" spans="1:3" ht="15.75" x14ac:dyDescent="0.25">
      <c r="A2" s="18" t="s">
        <v>0</v>
      </c>
      <c r="B2" s="19" t="s">
        <v>3</v>
      </c>
      <c r="C2" s="17"/>
    </row>
    <row r="3" spans="1:3" ht="15.75" x14ac:dyDescent="0.25">
      <c r="A3" s="18" t="s">
        <v>1</v>
      </c>
      <c r="B3" s="19" t="s">
        <v>4</v>
      </c>
      <c r="C3" s="17"/>
    </row>
    <row r="4" spans="1:3" ht="15.75" x14ac:dyDescent="0.25">
      <c r="A4" s="18" t="s">
        <v>2</v>
      </c>
      <c r="B4" s="19" t="s">
        <v>5</v>
      </c>
      <c r="C4" s="17"/>
    </row>
    <row r="5" spans="1:3" ht="15.75" x14ac:dyDescent="0.25">
      <c r="A5" s="18" t="s">
        <v>6</v>
      </c>
      <c r="B5" s="19" t="s">
        <v>10</v>
      </c>
      <c r="C5" s="17"/>
    </row>
    <row r="6" spans="1:3" ht="15.75" x14ac:dyDescent="0.25">
      <c r="A6" s="18" t="s">
        <v>7</v>
      </c>
      <c r="B6" s="19" t="s">
        <v>11</v>
      </c>
      <c r="C6" s="17"/>
    </row>
    <row r="7" spans="1:3" ht="15.75" x14ac:dyDescent="0.25">
      <c r="A7" s="18" t="s">
        <v>8</v>
      </c>
      <c r="B7" s="19" t="s">
        <v>12</v>
      </c>
      <c r="C7" s="17"/>
    </row>
    <row r="8" spans="1:3" ht="15.75" x14ac:dyDescent="0.25">
      <c r="A8" s="18" t="s">
        <v>9</v>
      </c>
      <c r="B8" s="19" t="s">
        <v>13</v>
      </c>
      <c r="C8" s="17"/>
    </row>
    <row r="9" spans="1:3" ht="15.75" x14ac:dyDescent="0.25">
      <c r="A9" s="17"/>
      <c r="B9" s="17"/>
      <c r="C9" s="17"/>
    </row>
    <row r="10" spans="1:3" ht="15.75" x14ac:dyDescent="0.25">
      <c r="A10" s="16" t="s">
        <v>22</v>
      </c>
      <c r="B10" s="16"/>
      <c r="C10" s="16"/>
    </row>
    <row r="11" spans="1:3" ht="15.75" x14ac:dyDescent="0.25">
      <c r="A11" s="18" t="s">
        <v>3</v>
      </c>
      <c r="B11" s="20" t="s">
        <v>15</v>
      </c>
      <c r="C11" s="20"/>
    </row>
    <row r="12" spans="1:3" ht="15.75" x14ac:dyDescent="0.25">
      <c r="A12" s="18" t="s">
        <v>4</v>
      </c>
      <c r="B12" s="20" t="s">
        <v>14</v>
      </c>
      <c r="C12" s="20"/>
    </row>
    <row r="13" spans="1:3" ht="15.75" x14ac:dyDescent="0.25">
      <c r="A13" s="18" t="s">
        <v>5</v>
      </c>
      <c r="B13" s="20" t="s">
        <v>16</v>
      </c>
      <c r="C13" s="20"/>
    </row>
    <row r="14" spans="1:3" ht="15.75" x14ac:dyDescent="0.25">
      <c r="A14" s="17"/>
      <c r="B14" s="17"/>
      <c r="C14" s="17"/>
    </row>
    <row r="15" spans="1:3" ht="15.75" x14ac:dyDescent="0.25">
      <c r="A15" s="16" t="s">
        <v>23</v>
      </c>
      <c r="B15" s="16"/>
      <c r="C15" s="16"/>
    </row>
    <row r="16" spans="1:3" ht="15.75" x14ac:dyDescent="0.25">
      <c r="A16" s="18" t="s">
        <v>0</v>
      </c>
      <c r="B16" s="20" t="s">
        <v>25</v>
      </c>
      <c r="C16" s="20"/>
    </row>
    <row r="17" spans="1:6" ht="15.75" x14ac:dyDescent="0.25">
      <c r="A17" s="18" t="s">
        <v>1</v>
      </c>
      <c r="B17" s="20" t="s">
        <v>26</v>
      </c>
      <c r="C17" s="20"/>
    </row>
    <row r="18" spans="1:6" ht="15.75" x14ac:dyDescent="0.25">
      <c r="A18" s="18" t="s">
        <v>2</v>
      </c>
      <c r="B18" s="20" t="s">
        <v>27</v>
      </c>
      <c r="C18" s="20"/>
    </row>
    <row r="19" spans="1:6" ht="15.75" x14ac:dyDescent="0.25">
      <c r="A19" s="18" t="s">
        <v>6</v>
      </c>
      <c r="B19" s="20" t="s">
        <v>28</v>
      </c>
      <c r="C19" s="20"/>
    </row>
    <row r="20" spans="1:6" ht="15.75" x14ac:dyDescent="0.25">
      <c r="A20" s="18" t="s">
        <v>7</v>
      </c>
      <c r="B20" s="20" t="s">
        <v>29</v>
      </c>
      <c r="C20" s="20"/>
    </row>
    <row r="21" spans="1:6" ht="15.75" x14ac:dyDescent="0.25">
      <c r="A21" s="18" t="s">
        <v>8</v>
      </c>
      <c r="B21" s="20" t="s">
        <v>30</v>
      </c>
      <c r="C21" s="20"/>
    </row>
    <row r="22" spans="1:6" ht="15.75" x14ac:dyDescent="0.25">
      <c r="A22" s="18" t="s">
        <v>9</v>
      </c>
      <c r="B22" s="20" t="s">
        <v>31</v>
      </c>
      <c r="C22" s="20"/>
    </row>
    <row r="24" spans="1:6" ht="15.75" x14ac:dyDescent="0.25">
      <c r="A24" s="20"/>
      <c r="B24" s="20"/>
      <c r="C24" s="20"/>
      <c r="D24" s="26" t="s">
        <v>3</v>
      </c>
      <c r="E24" s="26" t="s">
        <v>4</v>
      </c>
      <c r="F24" s="26" t="s">
        <v>5</v>
      </c>
    </row>
    <row r="25" spans="1:6" ht="15.75" x14ac:dyDescent="0.25">
      <c r="A25" s="26"/>
      <c r="B25" s="16" t="s">
        <v>17</v>
      </c>
      <c r="C25" s="16"/>
      <c r="D25" s="27">
        <v>99.999999999999986</v>
      </c>
      <c r="E25" s="27">
        <v>300</v>
      </c>
      <c r="F25" s="27">
        <v>49.999999999999936</v>
      </c>
    </row>
    <row r="26" spans="1:6" ht="15.75" x14ac:dyDescent="0.25">
      <c r="A26" s="26" t="s">
        <v>18</v>
      </c>
      <c r="B26" s="26" t="s">
        <v>19</v>
      </c>
      <c r="C26" s="26" t="s">
        <v>20</v>
      </c>
      <c r="D26" s="24"/>
      <c r="E26" s="24"/>
      <c r="F26" s="24"/>
    </row>
    <row r="27" spans="1:6" ht="15.75" x14ac:dyDescent="0.25">
      <c r="A27" s="30" t="s">
        <v>10</v>
      </c>
      <c r="B27" s="24">
        <v>800</v>
      </c>
      <c r="C27" s="37">
        <f>($D$25*D27)+($E$25*E27)+($F$25*F27)</f>
        <v>499.99999999999989</v>
      </c>
      <c r="D27" s="24">
        <v>1</v>
      </c>
      <c r="E27" s="24">
        <v>1</v>
      </c>
      <c r="F27" s="30">
        <v>2</v>
      </c>
    </row>
    <row r="28" spans="1:6" ht="15.75" x14ac:dyDescent="0.25">
      <c r="A28" s="30" t="s">
        <v>11</v>
      </c>
      <c r="B28" s="24">
        <v>700</v>
      </c>
      <c r="C28" s="37">
        <f t="shared" ref="C28:C30" si="0">($D$25*D28)+($E$25*E28)+($F$25*F28)</f>
        <v>700</v>
      </c>
      <c r="D28" s="24">
        <v>1</v>
      </c>
      <c r="E28" s="24">
        <v>2</v>
      </c>
      <c r="F28" s="30">
        <v>0</v>
      </c>
    </row>
    <row r="29" spans="1:6" ht="15.75" x14ac:dyDescent="0.25">
      <c r="A29" s="30" t="s">
        <v>12</v>
      </c>
      <c r="B29" s="24">
        <v>750</v>
      </c>
      <c r="C29" s="37">
        <f t="shared" si="0"/>
        <v>749.99999999999989</v>
      </c>
      <c r="D29" s="24">
        <v>1</v>
      </c>
      <c r="E29" s="24">
        <v>2</v>
      </c>
      <c r="F29" s="30">
        <v>1</v>
      </c>
    </row>
    <row r="30" spans="1:6" ht="15.75" x14ac:dyDescent="0.25">
      <c r="A30" s="30" t="s">
        <v>13</v>
      </c>
      <c r="B30" s="30">
        <v>550</v>
      </c>
      <c r="C30" s="37">
        <f t="shared" si="0"/>
        <v>549.99999999999989</v>
      </c>
      <c r="D30" s="30">
        <v>2</v>
      </c>
      <c r="E30" s="30">
        <v>1</v>
      </c>
      <c r="F30" s="30">
        <v>1</v>
      </c>
    </row>
    <row r="31" spans="1:6" ht="15.75" x14ac:dyDescent="0.25">
      <c r="A31" s="31"/>
      <c r="B31" s="31"/>
      <c r="C31" s="31"/>
      <c r="D31" s="31"/>
      <c r="E31" s="31"/>
      <c r="F31" s="31"/>
    </row>
    <row r="32" spans="1:6" ht="15.75" x14ac:dyDescent="0.25">
      <c r="A32" s="17"/>
      <c r="B32" s="20" t="s">
        <v>32</v>
      </c>
      <c r="C32" s="20"/>
      <c r="D32" s="20"/>
      <c r="E32" s="20"/>
      <c r="F32" s="20"/>
    </row>
    <row r="33" spans="1:6" ht="15.75" x14ac:dyDescent="0.25">
      <c r="A33" s="17"/>
      <c r="B33" s="21" t="s">
        <v>33</v>
      </c>
      <c r="C33" s="21"/>
      <c r="D33" s="33">
        <f>200*D25</f>
        <v>19999.999999999996</v>
      </c>
      <c r="E33" s="33">
        <f>150*E25</f>
        <v>45000</v>
      </c>
      <c r="F33" s="33">
        <f>100*F25</f>
        <v>4999.9999999999936</v>
      </c>
    </row>
    <row r="34" spans="1:6" ht="15.75" x14ac:dyDescent="0.25">
      <c r="A34" s="17"/>
      <c r="B34" s="20" t="s">
        <v>34</v>
      </c>
      <c r="C34" s="20"/>
      <c r="D34" s="38">
        <f>SUM(D33:F33)</f>
        <v>70000</v>
      </c>
      <c r="E34" s="39"/>
      <c r="F34" s="40"/>
    </row>
  </sheetData>
  <mergeCells count="19">
    <mergeCell ref="A24:C24"/>
    <mergeCell ref="B34:C34"/>
    <mergeCell ref="B32:F32"/>
    <mergeCell ref="D34:F34"/>
    <mergeCell ref="B25:C25"/>
    <mergeCell ref="B33:C33"/>
    <mergeCell ref="A1:B1"/>
    <mergeCell ref="B16:C16"/>
    <mergeCell ref="B17:C17"/>
    <mergeCell ref="B18:C18"/>
    <mergeCell ref="B19:C19"/>
    <mergeCell ref="B20:C20"/>
    <mergeCell ref="B21:C21"/>
    <mergeCell ref="B22:C22"/>
    <mergeCell ref="A15:C15"/>
    <mergeCell ref="B11:C11"/>
    <mergeCell ref="B12:C12"/>
    <mergeCell ref="B13:C13"/>
    <mergeCell ref="A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5" workbookViewId="0">
      <selection activeCell="H22" sqref="H22"/>
    </sheetView>
  </sheetViews>
  <sheetFormatPr defaultRowHeight="15" x14ac:dyDescent="0.25"/>
  <cols>
    <col min="1" max="1" width="18.5703125" bestFit="1" customWidth="1"/>
    <col min="2" max="2" width="13.5703125" customWidth="1"/>
    <col min="3" max="3" width="13.28515625" customWidth="1"/>
  </cols>
  <sheetData>
    <row r="1" spans="1:6" ht="15.75" x14ac:dyDescent="0.25">
      <c r="A1" s="16" t="s">
        <v>24</v>
      </c>
      <c r="B1" s="16"/>
      <c r="C1" s="17"/>
      <c r="D1" s="17"/>
      <c r="E1" s="17"/>
      <c r="F1" s="17"/>
    </row>
    <row r="2" spans="1:6" ht="15.75" x14ac:dyDescent="0.25">
      <c r="A2" s="18" t="s">
        <v>0</v>
      </c>
      <c r="B2" s="19" t="s">
        <v>3</v>
      </c>
      <c r="C2" s="17"/>
      <c r="D2" s="17"/>
      <c r="E2" s="17"/>
      <c r="F2" s="17"/>
    </row>
    <row r="3" spans="1:6" ht="15.75" x14ac:dyDescent="0.25">
      <c r="A3" s="18" t="s">
        <v>1</v>
      </c>
      <c r="B3" s="19" t="s">
        <v>4</v>
      </c>
      <c r="C3" s="17"/>
      <c r="D3" s="17"/>
      <c r="E3" s="17"/>
      <c r="F3" s="17"/>
    </row>
    <row r="4" spans="1:6" ht="15.75" x14ac:dyDescent="0.25">
      <c r="A4" s="18" t="s">
        <v>2</v>
      </c>
      <c r="B4" s="19" t="s">
        <v>5</v>
      </c>
      <c r="C4" s="17"/>
      <c r="D4" s="17"/>
      <c r="E4" s="17"/>
      <c r="F4" s="17"/>
    </row>
    <row r="5" spans="1:6" ht="15.75" x14ac:dyDescent="0.25">
      <c r="A5" s="18" t="s">
        <v>6</v>
      </c>
      <c r="B5" s="19" t="s">
        <v>10</v>
      </c>
      <c r="C5" s="17"/>
      <c r="D5" s="17"/>
      <c r="E5" s="17"/>
      <c r="F5" s="17"/>
    </row>
    <row r="6" spans="1:6" ht="15.75" x14ac:dyDescent="0.25">
      <c r="A6" s="18" t="s">
        <v>7</v>
      </c>
      <c r="B6" s="19" t="s">
        <v>11</v>
      </c>
      <c r="C6" s="17"/>
      <c r="D6" s="17"/>
      <c r="E6" s="17"/>
      <c r="F6" s="17"/>
    </row>
    <row r="7" spans="1:6" ht="15.75" x14ac:dyDescent="0.25">
      <c r="A7" s="18" t="s">
        <v>8</v>
      </c>
      <c r="B7" s="19" t="s">
        <v>12</v>
      </c>
      <c r="C7" s="17"/>
      <c r="D7" s="17"/>
      <c r="E7" s="17"/>
      <c r="F7" s="17"/>
    </row>
    <row r="8" spans="1:6" ht="15.75" x14ac:dyDescent="0.25">
      <c r="A8" s="24" t="s">
        <v>9</v>
      </c>
      <c r="B8" s="19" t="s">
        <v>13</v>
      </c>
      <c r="C8" s="17"/>
      <c r="D8" s="17"/>
      <c r="E8" s="17"/>
      <c r="F8" s="17"/>
    </row>
    <row r="9" spans="1:6" ht="15.75" x14ac:dyDescent="0.25">
      <c r="A9" s="24" t="s">
        <v>36</v>
      </c>
      <c r="B9" s="19" t="s">
        <v>21</v>
      </c>
      <c r="C9" s="17"/>
      <c r="D9" s="17"/>
      <c r="E9" s="17"/>
      <c r="F9" s="17"/>
    </row>
    <row r="10" spans="1:6" ht="15.75" x14ac:dyDescent="0.25">
      <c r="A10" s="25"/>
      <c r="B10" s="25"/>
      <c r="C10" s="17"/>
      <c r="D10" s="17"/>
      <c r="E10" s="17"/>
      <c r="F10" s="17"/>
    </row>
    <row r="11" spans="1:6" ht="15.75" x14ac:dyDescent="0.25">
      <c r="A11" s="16" t="s">
        <v>22</v>
      </c>
      <c r="B11" s="16"/>
      <c r="C11" s="16"/>
      <c r="D11" s="17"/>
      <c r="E11" s="17"/>
      <c r="F11" s="17"/>
    </row>
    <row r="12" spans="1:6" ht="15.75" x14ac:dyDescent="0.25">
      <c r="A12" s="18" t="s">
        <v>3</v>
      </c>
      <c r="B12" s="20" t="s">
        <v>37</v>
      </c>
      <c r="C12" s="20"/>
      <c r="D12" s="17"/>
      <c r="E12" s="17"/>
      <c r="F12" s="17"/>
    </row>
    <row r="13" spans="1:6" ht="15.75" x14ac:dyDescent="0.25">
      <c r="A13" s="18" t="s">
        <v>4</v>
      </c>
      <c r="B13" s="20" t="s">
        <v>38</v>
      </c>
      <c r="C13" s="20"/>
      <c r="D13" s="17"/>
      <c r="E13" s="17"/>
      <c r="F13" s="17"/>
    </row>
    <row r="14" spans="1:6" ht="15.75" x14ac:dyDescent="0.25">
      <c r="A14" s="18" t="s">
        <v>5</v>
      </c>
      <c r="B14" s="20" t="s">
        <v>35</v>
      </c>
      <c r="C14" s="20"/>
      <c r="D14" s="17"/>
      <c r="E14" s="17"/>
      <c r="F14" s="17"/>
    </row>
    <row r="15" spans="1:6" ht="15.75" x14ac:dyDescent="0.25">
      <c r="A15" s="17"/>
      <c r="B15" s="17"/>
      <c r="C15" s="17"/>
      <c r="D15" s="17"/>
      <c r="E15" s="17"/>
      <c r="F15" s="17"/>
    </row>
    <row r="16" spans="1:6" ht="15.75" x14ac:dyDescent="0.25">
      <c r="A16" s="16" t="s">
        <v>23</v>
      </c>
      <c r="B16" s="16"/>
      <c r="C16" s="16"/>
      <c r="D16" s="17"/>
      <c r="E16" s="17"/>
      <c r="F16" s="17"/>
    </row>
    <row r="17" spans="1:6" ht="15.75" x14ac:dyDescent="0.25">
      <c r="A17" s="18" t="s">
        <v>0</v>
      </c>
      <c r="B17" s="20" t="s">
        <v>37</v>
      </c>
      <c r="C17" s="20"/>
      <c r="D17" s="17"/>
      <c r="E17" s="17"/>
      <c r="F17" s="17"/>
    </row>
    <row r="18" spans="1:6" ht="15.75" x14ac:dyDescent="0.25">
      <c r="A18" s="18" t="s">
        <v>1</v>
      </c>
      <c r="B18" s="20" t="s">
        <v>38</v>
      </c>
      <c r="C18" s="20"/>
      <c r="D18" s="17"/>
      <c r="E18" s="17"/>
      <c r="F18" s="17"/>
    </row>
    <row r="19" spans="1:6" ht="15.75" x14ac:dyDescent="0.25">
      <c r="A19" s="18" t="s">
        <v>2</v>
      </c>
      <c r="B19" s="20" t="s">
        <v>35</v>
      </c>
      <c r="C19" s="20"/>
      <c r="D19" s="17"/>
      <c r="E19" s="17"/>
      <c r="F19" s="17"/>
    </row>
    <row r="20" spans="1:6" ht="15.75" x14ac:dyDescent="0.25">
      <c r="A20" s="18" t="s">
        <v>6</v>
      </c>
      <c r="B20" s="20" t="s">
        <v>28</v>
      </c>
      <c r="C20" s="20"/>
      <c r="D20" s="17"/>
      <c r="E20" s="17"/>
      <c r="F20" s="17"/>
    </row>
    <row r="21" spans="1:6" ht="15.75" x14ac:dyDescent="0.25">
      <c r="A21" s="18" t="s">
        <v>7</v>
      </c>
      <c r="B21" s="20" t="s">
        <v>29</v>
      </c>
      <c r="C21" s="20"/>
      <c r="D21" s="17"/>
      <c r="E21" s="17"/>
      <c r="F21" s="17"/>
    </row>
    <row r="22" spans="1:6" ht="15.75" x14ac:dyDescent="0.25">
      <c r="A22" s="18" t="s">
        <v>8</v>
      </c>
      <c r="B22" s="20" t="s">
        <v>30</v>
      </c>
      <c r="C22" s="20"/>
      <c r="D22" s="17"/>
      <c r="E22" s="17"/>
      <c r="F22" s="17"/>
    </row>
    <row r="23" spans="1:6" ht="15.75" x14ac:dyDescent="0.25">
      <c r="A23" s="18" t="s">
        <v>9</v>
      </c>
      <c r="B23" s="20" t="s">
        <v>31</v>
      </c>
      <c r="C23" s="20"/>
      <c r="D23" s="17"/>
      <c r="E23" s="17"/>
      <c r="F23" s="17"/>
    </row>
    <row r="24" spans="1:6" ht="15.75" x14ac:dyDescent="0.25">
      <c r="A24" s="18" t="s">
        <v>36</v>
      </c>
      <c r="B24" s="20" t="s">
        <v>39</v>
      </c>
      <c r="C24" s="20"/>
      <c r="D24" s="17"/>
      <c r="E24" s="17"/>
      <c r="F24" s="17"/>
    </row>
    <row r="25" spans="1:6" ht="15.75" x14ac:dyDescent="0.25">
      <c r="A25" s="17"/>
      <c r="B25" s="17"/>
      <c r="C25" s="17"/>
      <c r="D25" s="17"/>
      <c r="E25" s="17"/>
      <c r="F25" s="17"/>
    </row>
    <row r="26" spans="1:6" ht="15.75" x14ac:dyDescent="0.25">
      <c r="A26" s="20"/>
      <c r="B26" s="20"/>
      <c r="C26" s="20"/>
      <c r="D26" s="26" t="s">
        <v>3</v>
      </c>
      <c r="E26" s="26" t="s">
        <v>4</v>
      </c>
      <c r="F26" s="26" t="s">
        <v>5</v>
      </c>
    </row>
    <row r="27" spans="1:6" ht="15.75" x14ac:dyDescent="0.25">
      <c r="A27" s="26"/>
      <c r="B27" s="16" t="s">
        <v>17</v>
      </c>
      <c r="C27" s="16"/>
      <c r="D27" s="27">
        <v>0</v>
      </c>
      <c r="E27" s="27">
        <v>166.66666522694101</v>
      </c>
      <c r="F27" s="27">
        <v>383.33333477305899</v>
      </c>
    </row>
    <row r="28" spans="1:6" ht="15.75" x14ac:dyDescent="0.25">
      <c r="A28" s="26" t="s">
        <v>18</v>
      </c>
      <c r="B28" s="26" t="s">
        <v>19</v>
      </c>
      <c r="C28" s="26" t="s">
        <v>20</v>
      </c>
      <c r="D28" s="24"/>
      <c r="E28" s="24"/>
      <c r="F28" s="24"/>
    </row>
    <row r="29" spans="1:6" ht="15.75" x14ac:dyDescent="0.25">
      <c r="A29" s="28" t="s">
        <v>10</v>
      </c>
      <c r="B29" s="24">
        <v>800</v>
      </c>
      <c r="C29" s="29">
        <f>($D$27*D29)+($E$27*E29)+($F$27*F29)</f>
        <v>741.66666738652953</v>
      </c>
      <c r="D29" s="24">
        <v>1</v>
      </c>
      <c r="E29" s="24">
        <v>1</v>
      </c>
      <c r="F29" s="30">
        <v>1.5</v>
      </c>
    </row>
    <row r="30" spans="1:6" ht="15.75" x14ac:dyDescent="0.25">
      <c r="A30" s="28" t="s">
        <v>11</v>
      </c>
      <c r="B30" s="24">
        <v>700</v>
      </c>
      <c r="C30" s="29">
        <f>($D$27*D30)+($E$27*E30)+($F$27*F30)</f>
        <v>333.33333045388201</v>
      </c>
      <c r="D30" s="24">
        <v>1</v>
      </c>
      <c r="E30" s="24">
        <v>2</v>
      </c>
      <c r="F30" s="30">
        <v>0</v>
      </c>
    </row>
    <row r="31" spans="1:6" ht="15.75" x14ac:dyDescent="0.25">
      <c r="A31" s="28" t="s">
        <v>12</v>
      </c>
      <c r="B31" s="24">
        <v>800</v>
      </c>
      <c r="C31" s="29">
        <f>($D$27*D31)+($E$27*E31)+($F$27*F31)</f>
        <v>716.66666522694095</v>
      </c>
      <c r="D31" s="24">
        <v>1.5</v>
      </c>
      <c r="E31" s="24">
        <v>2</v>
      </c>
      <c r="F31" s="30">
        <v>1</v>
      </c>
    </row>
    <row r="32" spans="1:6" ht="15.75" x14ac:dyDescent="0.25">
      <c r="A32" s="28" t="s">
        <v>13</v>
      </c>
      <c r="B32" s="30">
        <v>550</v>
      </c>
      <c r="C32" s="29">
        <f>($D$27*D32)+($E$27*E32)+($F$27*F32)</f>
        <v>550</v>
      </c>
      <c r="D32" s="30">
        <v>2</v>
      </c>
      <c r="E32" s="30">
        <v>1</v>
      </c>
      <c r="F32" s="30">
        <v>1</v>
      </c>
    </row>
    <row r="33" spans="1:6" ht="15.75" x14ac:dyDescent="0.25">
      <c r="A33" s="28" t="s">
        <v>21</v>
      </c>
      <c r="B33" s="30">
        <v>50</v>
      </c>
      <c r="C33" s="29">
        <f>($D$27*D33)+($E$27*E33)+($F$27*F33)</f>
        <v>49.999999568082302</v>
      </c>
      <c r="D33" s="30">
        <v>0.1</v>
      </c>
      <c r="E33" s="30">
        <v>0.3</v>
      </c>
      <c r="F33" s="30">
        <v>0</v>
      </c>
    </row>
    <row r="34" spans="1:6" ht="15.75" x14ac:dyDescent="0.25">
      <c r="A34" s="17"/>
      <c r="B34" s="31"/>
      <c r="C34" s="31"/>
      <c r="D34" s="31"/>
      <c r="E34" s="31"/>
      <c r="F34" s="17"/>
    </row>
    <row r="35" spans="1:6" ht="15.75" x14ac:dyDescent="0.25">
      <c r="A35" s="17"/>
      <c r="B35" s="22" t="s">
        <v>32</v>
      </c>
      <c r="C35" s="32"/>
      <c r="D35" s="32"/>
      <c r="E35" s="32"/>
      <c r="F35" s="23"/>
    </row>
    <row r="36" spans="1:6" ht="15.75" x14ac:dyDescent="0.25">
      <c r="A36" s="17"/>
      <c r="B36" s="21" t="s">
        <v>33</v>
      </c>
      <c r="C36" s="21"/>
      <c r="D36" s="33">
        <f>400*D27</f>
        <v>0</v>
      </c>
      <c r="E36" s="33">
        <f>250*E27</f>
        <v>41666.666306735249</v>
      </c>
      <c r="F36" s="33">
        <f>200*F27</f>
        <v>76666.666954611792</v>
      </c>
    </row>
    <row r="37" spans="1:6" ht="15.75" x14ac:dyDescent="0.25">
      <c r="A37" s="17"/>
      <c r="B37" s="20" t="s">
        <v>34</v>
      </c>
      <c r="C37" s="20"/>
      <c r="D37" s="34">
        <f>SUM(D36:F36)</f>
        <v>118333.33326134704</v>
      </c>
      <c r="E37" s="35"/>
      <c r="F37" s="36"/>
    </row>
    <row r="38" spans="1:6" ht="15.75" x14ac:dyDescent="0.25">
      <c r="A38" s="17"/>
      <c r="B38" s="17"/>
      <c r="C38" s="17"/>
      <c r="D38" s="17"/>
      <c r="E38" s="17"/>
      <c r="F38" s="17"/>
    </row>
  </sheetData>
  <mergeCells count="20">
    <mergeCell ref="D37:F37"/>
    <mergeCell ref="A1:B1"/>
    <mergeCell ref="A11:C11"/>
    <mergeCell ref="B12:C12"/>
    <mergeCell ref="B13:C13"/>
    <mergeCell ref="B14:C14"/>
    <mergeCell ref="A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7:C27"/>
    <mergeCell ref="B36:C36"/>
    <mergeCell ref="B37:C37"/>
    <mergeCell ref="A26:C26"/>
    <mergeCell ref="B35:F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0" workbookViewId="0">
      <selection activeCell="D38" sqref="D38"/>
    </sheetView>
  </sheetViews>
  <sheetFormatPr defaultRowHeight="15" x14ac:dyDescent="0.25"/>
  <cols>
    <col min="1" max="1" width="18.5703125" bestFit="1" customWidth="1"/>
    <col min="2" max="2" width="19.85546875" bestFit="1" customWidth="1"/>
  </cols>
  <sheetData>
    <row r="1" spans="1:2" x14ac:dyDescent="0.25">
      <c r="A1" s="3" t="s">
        <v>24</v>
      </c>
    </row>
    <row r="2" spans="1:2" x14ac:dyDescent="0.25">
      <c r="A2" t="s">
        <v>0</v>
      </c>
      <c r="B2" t="s">
        <v>3</v>
      </c>
    </row>
    <row r="3" spans="1:2" x14ac:dyDescent="0.25">
      <c r="A3" t="s">
        <v>1</v>
      </c>
      <c r="B3" t="s">
        <v>4</v>
      </c>
    </row>
    <row r="4" spans="1:2" x14ac:dyDescent="0.25">
      <c r="A4" t="s">
        <v>2</v>
      </c>
      <c r="B4" t="s">
        <v>5</v>
      </c>
    </row>
    <row r="5" spans="1:2" x14ac:dyDescent="0.25">
      <c r="A5" t="s">
        <v>6</v>
      </c>
      <c r="B5" t="s">
        <v>10</v>
      </c>
    </row>
    <row r="6" spans="1:2" x14ac:dyDescent="0.25">
      <c r="A6" t="s">
        <v>7</v>
      </c>
      <c r="B6" t="s">
        <v>11</v>
      </c>
    </row>
    <row r="7" spans="1:2" x14ac:dyDescent="0.25">
      <c r="A7" t="s">
        <v>8</v>
      </c>
      <c r="B7" t="s">
        <v>12</v>
      </c>
    </row>
    <row r="8" spans="1:2" x14ac:dyDescent="0.25">
      <c r="A8" t="s">
        <v>9</v>
      </c>
      <c r="B8" t="s">
        <v>13</v>
      </c>
    </row>
    <row r="9" spans="1:2" x14ac:dyDescent="0.25">
      <c r="A9" t="s">
        <v>36</v>
      </c>
      <c r="B9" t="s">
        <v>21</v>
      </c>
    </row>
    <row r="10" spans="1:2" x14ac:dyDescent="0.25">
      <c r="A10" s="3" t="s">
        <v>22</v>
      </c>
    </row>
    <row r="11" spans="1:2" x14ac:dyDescent="0.25">
      <c r="A11" t="s">
        <v>3</v>
      </c>
      <c r="B11" t="s">
        <v>40</v>
      </c>
    </row>
    <row r="12" spans="1:2" x14ac:dyDescent="0.25">
      <c r="A12" t="s">
        <v>4</v>
      </c>
      <c r="B12" t="s">
        <v>38</v>
      </c>
    </row>
    <row r="13" spans="1:2" x14ac:dyDescent="0.25">
      <c r="A13" t="s">
        <v>5</v>
      </c>
      <c r="B13" t="s">
        <v>35</v>
      </c>
    </row>
    <row r="15" spans="1:2" x14ac:dyDescent="0.25">
      <c r="A15" s="3" t="s">
        <v>23</v>
      </c>
    </row>
    <row r="16" spans="1:2" x14ac:dyDescent="0.25">
      <c r="A16" t="s">
        <v>0</v>
      </c>
      <c r="B16" t="s">
        <v>40</v>
      </c>
    </row>
    <row r="17" spans="1:6" x14ac:dyDescent="0.25">
      <c r="A17" t="s">
        <v>1</v>
      </c>
      <c r="B17" t="s">
        <v>38</v>
      </c>
    </row>
    <row r="18" spans="1:6" x14ac:dyDescent="0.25">
      <c r="A18" t="s">
        <v>2</v>
      </c>
      <c r="B18" t="s">
        <v>35</v>
      </c>
    </row>
    <row r="19" spans="1:6" x14ac:dyDescent="0.25">
      <c r="A19" t="s">
        <v>6</v>
      </c>
      <c r="B19" t="s">
        <v>28</v>
      </c>
    </row>
    <row r="20" spans="1:6" x14ac:dyDescent="0.25">
      <c r="A20" t="s">
        <v>7</v>
      </c>
      <c r="B20" t="s">
        <v>29</v>
      </c>
    </row>
    <row r="21" spans="1:6" x14ac:dyDescent="0.25">
      <c r="A21" t="s">
        <v>8</v>
      </c>
      <c r="B21" t="s">
        <v>41</v>
      </c>
    </row>
    <row r="22" spans="1:6" x14ac:dyDescent="0.25">
      <c r="A22" t="s">
        <v>9</v>
      </c>
      <c r="B22" t="s">
        <v>31</v>
      </c>
    </row>
    <row r="23" spans="1:6" x14ac:dyDescent="0.25">
      <c r="A23" t="s">
        <v>36</v>
      </c>
      <c r="B23" t="s">
        <v>42</v>
      </c>
    </row>
    <row r="28" spans="1:6" x14ac:dyDescent="0.25">
      <c r="A28" s="1"/>
      <c r="B28" s="1"/>
      <c r="C28" s="1"/>
      <c r="D28" s="2" t="s">
        <v>3</v>
      </c>
      <c r="E28" s="2" t="s">
        <v>4</v>
      </c>
      <c r="F28" s="3" t="s">
        <v>5</v>
      </c>
    </row>
    <row r="29" spans="1:6" x14ac:dyDescent="0.25">
      <c r="A29" s="2"/>
      <c r="B29" s="13" t="s">
        <v>17</v>
      </c>
      <c r="C29" s="13"/>
      <c r="D29" s="4">
        <v>0</v>
      </c>
      <c r="E29" s="4">
        <v>350</v>
      </c>
      <c r="F29" s="5">
        <v>200</v>
      </c>
    </row>
    <row r="30" spans="1:6" x14ac:dyDescent="0.25">
      <c r="A30" s="2" t="s">
        <v>18</v>
      </c>
      <c r="B30" s="2" t="s">
        <v>19</v>
      </c>
      <c r="C30" s="6" t="s">
        <v>20</v>
      </c>
      <c r="D30" s="7"/>
      <c r="E30" s="1"/>
    </row>
    <row r="31" spans="1:6" x14ac:dyDescent="0.25">
      <c r="A31" s="8" t="s">
        <v>10</v>
      </c>
      <c r="B31" s="1">
        <v>800</v>
      </c>
      <c r="C31" s="9">
        <f>($D$29*D31)+($E$29*E31)+($F$29*F31)</f>
        <v>650</v>
      </c>
      <c r="D31" s="1">
        <v>1</v>
      </c>
      <c r="E31" s="1">
        <v>1</v>
      </c>
      <c r="F31" s="8">
        <v>1.5</v>
      </c>
    </row>
    <row r="32" spans="1:6" x14ac:dyDescent="0.25">
      <c r="A32" s="8" t="s">
        <v>11</v>
      </c>
      <c r="B32" s="1">
        <v>700</v>
      </c>
      <c r="C32" s="9">
        <f t="shared" ref="C32:C33" si="0">($D$29*D32)+($E$29*E32)+($F$29*F32)</f>
        <v>700</v>
      </c>
      <c r="D32" s="1">
        <v>1</v>
      </c>
      <c r="E32" s="1">
        <v>2</v>
      </c>
      <c r="F32" s="8">
        <v>0</v>
      </c>
    </row>
    <row r="33" spans="1:6" x14ac:dyDescent="0.25">
      <c r="A33" s="8" t="s">
        <v>12</v>
      </c>
      <c r="B33" s="1">
        <v>900</v>
      </c>
      <c r="C33" s="9">
        <f t="shared" si="0"/>
        <v>900</v>
      </c>
      <c r="D33" s="1">
        <v>1.3</v>
      </c>
      <c r="E33" s="1">
        <v>2</v>
      </c>
      <c r="F33" s="8">
        <v>1</v>
      </c>
    </row>
    <row r="34" spans="1:6" x14ac:dyDescent="0.25">
      <c r="A34" s="8" t="s">
        <v>13</v>
      </c>
      <c r="B34" s="8">
        <v>550</v>
      </c>
      <c r="C34" s="9">
        <f>($D$29*D34)+($E$29*E34)+($F$29*F34)</f>
        <v>550</v>
      </c>
      <c r="D34" s="8">
        <v>2</v>
      </c>
      <c r="E34" s="8">
        <v>1</v>
      </c>
      <c r="F34" s="8">
        <v>1</v>
      </c>
    </row>
    <row r="35" spans="1:6" x14ac:dyDescent="0.25">
      <c r="A35" s="8" t="s">
        <v>21</v>
      </c>
      <c r="B35" s="8">
        <v>1500</v>
      </c>
      <c r="C35" s="9">
        <f>($D$29*D35)+($E$29*E35)+($F$29*F35)</f>
        <v>105</v>
      </c>
      <c r="D35" s="8">
        <v>0.1</v>
      </c>
      <c r="E35" s="8">
        <v>0.3</v>
      </c>
      <c r="F35" s="8">
        <v>0</v>
      </c>
    </row>
    <row r="36" spans="1:6" x14ac:dyDescent="0.25">
      <c r="B36" s="8"/>
      <c r="C36" s="8"/>
      <c r="D36" s="8"/>
      <c r="E36" s="8"/>
    </row>
    <row r="37" spans="1:6" x14ac:dyDescent="0.25">
      <c r="E37" t="s">
        <v>32</v>
      </c>
    </row>
    <row r="38" spans="1:6" x14ac:dyDescent="0.25">
      <c r="B38" s="14" t="s">
        <v>33</v>
      </c>
      <c r="C38" s="15"/>
      <c r="D38" s="10">
        <f>400*D29</f>
        <v>0</v>
      </c>
      <c r="E38" s="10">
        <f>250*E29</f>
        <v>87500</v>
      </c>
      <c r="F38" s="10">
        <f>200*F29</f>
        <v>40000</v>
      </c>
    </row>
    <row r="39" spans="1:6" x14ac:dyDescent="0.25">
      <c r="B39" s="11"/>
      <c r="C39" s="11" t="s">
        <v>34</v>
      </c>
      <c r="D39" s="12">
        <f>SUM(D38:F38)</f>
        <v>127500</v>
      </c>
      <c r="E39" s="11"/>
      <c r="F39" s="11"/>
    </row>
  </sheetData>
  <mergeCells count="2">
    <mergeCell ref="B29:C29"/>
    <mergeCell ref="B38:C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Kue</vt:lpstr>
      <vt:lpstr>Kue 2</vt:lpstr>
      <vt:lpstr>Kue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Rizaldi</dc:creator>
  <cp:lastModifiedBy>Rizaldi</cp:lastModifiedBy>
  <dcterms:created xsi:type="dcterms:W3CDTF">2013-12-18T02:17:49Z</dcterms:created>
  <dcterms:modified xsi:type="dcterms:W3CDTF">2013-12-19T02:17:54Z</dcterms:modified>
</cp:coreProperties>
</file>